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xr:revisionPtr revIDLastSave="0" documentId="8_{5945013A-4CE9-4686-A695-6F94EBA08F4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atistiques Wooflash au 080725" sheetId="1" r:id="rId1"/>
    <sheet name="Statistiques Wooflash au 030125" sheetId="2" r:id="rId2"/>
    <sheet name="Statistiques Wooflash au 031024" sheetId="3" r:id="rId3"/>
    <sheet name="Statistiques Wooflash au 030724" sheetId="4" r:id="rId4"/>
    <sheet name="Statistiques Wooflash au 160224" sheetId="5" r:id="rId5"/>
    <sheet name="Statistiques Wooflash au 030124" sheetId="6" r:id="rId6"/>
    <sheet name="Statistiques Wooflash au 031023" sheetId="7" r:id="rId7"/>
    <sheet name="Statistiques Wooflash au 030723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D9" i="8"/>
  <c r="C9" i="8"/>
  <c r="B7" i="8"/>
  <c r="B6" i="8"/>
  <c r="B5" i="8"/>
  <c r="B4" i="8"/>
  <c r="B3" i="8"/>
  <c r="B2" i="8"/>
  <c r="B9" i="8" s="1"/>
  <c r="E9" i="7"/>
  <c r="D9" i="7"/>
  <c r="C9" i="7"/>
  <c r="B9" i="7"/>
  <c r="F9" i="7" s="1"/>
  <c r="F7" i="7"/>
  <c r="F6" i="7"/>
  <c r="F5" i="7"/>
  <c r="F4" i="7"/>
  <c r="F3" i="7"/>
  <c r="F2" i="7"/>
  <c r="E9" i="6"/>
  <c r="D9" i="6"/>
  <c r="C9" i="6"/>
  <c r="B9" i="6"/>
  <c r="F9" i="6" s="1"/>
  <c r="B7" i="6"/>
  <c r="F7" i="6" s="1"/>
  <c r="B6" i="6"/>
  <c r="F6" i="6" s="1"/>
  <c r="B5" i="6"/>
  <c r="F5" i="6" s="1"/>
  <c r="B4" i="6"/>
  <c r="F4" i="6" s="1"/>
  <c r="B3" i="6"/>
  <c r="F3" i="6" s="1"/>
  <c r="B2" i="6"/>
  <c r="F2" i="6" s="1"/>
  <c r="E9" i="5"/>
  <c r="D9" i="5"/>
  <c r="C9" i="5"/>
  <c r="B9" i="5"/>
  <c r="F9" i="5" s="1"/>
  <c r="F8" i="5"/>
  <c r="B7" i="5"/>
  <c r="F7" i="5" s="1"/>
  <c r="B6" i="5"/>
  <c r="F6" i="5" s="1"/>
  <c r="B5" i="5"/>
  <c r="F5" i="5" s="1"/>
  <c r="B4" i="5"/>
  <c r="F4" i="5" s="1"/>
  <c r="B3" i="5"/>
  <c r="F3" i="5" s="1"/>
  <c r="B2" i="5"/>
  <c r="F2" i="5" s="1"/>
  <c r="E9" i="4"/>
  <c r="D9" i="4"/>
  <c r="C9" i="4"/>
  <c r="B9" i="4"/>
  <c r="F9" i="4" s="1"/>
  <c r="F8" i="4"/>
  <c r="B7" i="4"/>
  <c r="F7" i="4" s="1"/>
  <c r="B6" i="4"/>
  <c r="F6" i="4" s="1"/>
  <c r="B5" i="4"/>
  <c r="F5" i="4" s="1"/>
  <c r="B4" i="4"/>
  <c r="F4" i="4" s="1"/>
  <c r="B3" i="4"/>
  <c r="F3" i="4" s="1"/>
  <c r="B2" i="4"/>
  <c r="F2" i="4" s="1"/>
  <c r="E9" i="3"/>
  <c r="D9" i="3"/>
  <c r="C9" i="3"/>
  <c r="B9" i="3"/>
  <c r="F9" i="3" s="1"/>
  <c r="B7" i="3"/>
  <c r="F7" i="3" s="1"/>
  <c r="B6" i="3"/>
  <c r="F6" i="3" s="1"/>
  <c r="B5" i="3"/>
  <c r="F5" i="3" s="1"/>
  <c r="B4" i="3"/>
  <c r="F4" i="3" s="1"/>
  <c r="B3" i="3"/>
  <c r="F3" i="3" s="1"/>
  <c r="B2" i="3"/>
  <c r="F2" i="3" s="1"/>
  <c r="E9" i="2"/>
  <c r="D9" i="2"/>
  <c r="C9" i="2"/>
  <c r="B9" i="2"/>
  <c r="F9" i="2" s="1"/>
  <c r="B7" i="2"/>
  <c r="F7" i="2" s="1"/>
  <c r="B6" i="2"/>
  <c r="F6" i="2" s="1"/>
  <c r="B5" i="2"/>
  <c r="F5" i="2" s="1"/>
  <c r="B4" i="2"/>
  <c r="F4" i="2" s="1"/>
  <c r="B3" i="2"/>
  <c r="F3" i="2" s="1"/>
  <c r="B2" i="2"/>
  <c r="F2" i="2" s="1"/>
  <c r="E9" i="1"/>
  <c r="D9" i="1"/>
  <c r="C9" i="1"/>
  <c r="B9" i="1"/>
  <c r="F9" i="1" s="1"/>
  <c r="B7" i="1"/>
  <c r="F7" i="1" s="1"/>
  <c r="B6" i="1"/>
  <c r="F6" i="1" s="1"/>
  <c r="B5" i="1"/>
  <c r="F5" i="1" s="1"/>
  <c r="B4" i="1"/>
  <c r="F4" i="1" s="1"/>
  <c r="B3" i="1"/>
  <c r="F3" i="1" s="1"/>
  <c r="B2" i="1"/>
  <c r="F2" i="1" s="1"/>
</calcChain>
</file>

<file path=xl/sharedStrings.xml><?xml version="1.0" encoding="utf-8"?>
<sst xmlns="http://schemas.openxmlformats.org/spreadsheetml/2006/main" count="120" uniqueCount="27">
  <si>
    <t>Etablissement</t>
  </si>
  <si>
    <t>Nombre de comptes créés</t>
  </si>
  <si>
    <t>Nombre de comptes enseignants</t>
  </si>
  <si>
    <t>Nombre de comptes étudiants</t>
  </si>
  <si>
    <t>Nombre de comptes type inconnu</t>
  </si>
  <si>
    <t>Evolution VS janvier</t>
  </si>
  <si>
    <t>INSA Lyon</t>
  </si>
  <si>
    <t>INSA Rouen</t>
  </si>
  <si>
    <t>INSA Rennes</t>
  </si>
  <si>
    <t>INSA Toulouse</t>
  </si>
  <si>
    <t>INSA Strasbourg</t>
  </si>
  <si>
    <t>INSA Centre Val de Loire</t>
  </si>
  <si>
    <t>Total</t>
  </si>
  <si>
    <t>B : ens. + étudiants</t>
  </si>
  <si>
    <t>C : la colonne importante</t>
  </si>
  <si>
    <t>D : utilisation par les é est importante</t>
  </si>
  <si>
    <t>E : évolution de la colonne B</t>
  </si>
  <si>
    <t>Evolution VS février</t>
  </si>
  <si>
    <t xml:space="preserve"> </t>
  </si>
  <si>
    <t>Evolution VS octobre</t>
  </si>
  <si>
    <t>Wooclap</t>
  </si>
  <si>
    <t>Comptes créés</t>
  </si>
  <si>
    <t>Event creators</t>
  </si>
  <si>
    <t>Evénements créés</t>
  </si>
  <si>
    <t>Participants uniques</t>
  </si>
  <si>
    <t>Réponses</t>
  </si>
  <si>
    <t>Evolution VS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</si>
</sst>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rgb="FF6AA84F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5"/>
  <sheetViews>
    <sheetView tabSelected="1" workbookViewId="0">
      <selection activeCell="A12" sqref="A12:A15"/>
    </sheetView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 ht="41.2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705</v>
      </c>
      <c r="C2" s="8">
        <v>107</v>
      </c>
      <c r="D2" s="8">
        <v>575</v>
      </c>
      <c r="E2" s="8">
        <v>23</v>
      </c>
      <c r="F2" s="9">
        <f>(B2-'Statistiques Wooflash au 030125'!B2)</f>
        <v>186</v>
      </c>
    </row>
    <row r="3" spans="1:26">
      <c r="A3" s="6" t="s">
        <v>7</v>
      </c>
      <c r="B3" s="7">
        <f t="shared" si="0"/>
        <v>700</v>
      </c>
      <c r="C3" s="8">
        <v>26</v>
      </c>
      <c r="D3" s="8">
        <v>670</v>
      </c>
      <c r="E3" s="8">
        <v>4</v>
      </c>
      <c r="F3" s="9">
        <f>(B3-'Statistiques Wooflash au 030125'!B3)</f>
        <v>98</v>
      </c>
    </row>
    <row r="4" spans="1:26">
      <c r="A4" s="6" t="s">
        <v>8</v>
      </c>
      <c r="B4" s="7">
        <f t="shared" si="0"/>
        <v>666</v>
      </c>
      <c r="C4" s="8">
        <v>29</v>
      </c>
      <c r="D4" s="8">
        <v>629</v>
      </c>
      <c r="E4" s="8">
        <v>8</v>
      </c>
      <c r="F4" s="9">
        <f>(B4-'Statistiques Wooflash au 030125'!B4)</f>
        <v>154</v>
      </c>
    </row>
    <row r="5" spans="1:26">
      <c r="A5" s="6" t="s">
        <v>9</v>
      </c>
      <c r="B5" s="7">
        <f t="shared" si="0"/>
        <v>100</v>
      </c>
      <c r="C5" s="8">
        <v>27</v>
      </c>
      <c r="D5" s="8">
        <v>61</v>
      </c>
      <c r="E5" s="8">
        <v>12</v>
      </c>
      <c r="F5" s="9">
        <f>(B5-'Statistiques Wooflash au 030125'!B5)</f>
        <v>17</v>
      </c>
    </row>
    <row r="6" spans="1:26">
      <c r="A6" s="6" t="s">
        <v>10</v>
      </c>
      <c r="B6" s="7">
        <f t="shared" si="0"/>
        <v>338</v>
      </c>
      <c r="C6" s="8">
        <v>9</v>
      </c>
      <c r="D6" s="8">
        <v>325</v>
      </c>
      <c r="E6" s="8">
        <v>4</v>
      </c>
      <c r="F6" s="9">
        <f>(B6-'Statistiques Wooflash au 030125'!B6)</f>
        <v>142</v>
      </c>
    </row>
    <row r="7" spans="1:26">
      <c r="A7" s="6" t="s">
        <v>11</v>
      </c>
      <c r="B7" s="7">
        <f t="shared" si="0"/>
        <v>14</v>
      </c>
      <c r="C7" s="8">
        <v>7</v>
      </c>
      <c r="D7" s="8">
        <v>7</v>
      </c>
      <c r="E7" s="8">
        <v>0</v>
      </c>
      <c r="F7" s="9">
        <f>(B7-'Statistiques Wooflash au 030125'!B7)</f>
        <v>1</v>
      </c>
    </row>
    <row r="8" spans="1:26">
      <c r="B8" s="7"/>
      <c r="F8" s="9"/>
    </row>
    <row r="9" spans="1:26">
      <c r="A9" s="5" t="s">
        <v>12</v>
      </c>
      <c r="B9" s="7">
        <f>C9+D9+E9</f>
        <v>2523</v>
      </c>
      <c r="C9" s="8">
        <f t="shared" ref="C9:E9" si="1">SUM(C2:C7)</f>
        <v>205</v>
      </c>
      <c r="D9" s="8">
        <f t="shared" si="1"/>
        <v>2267</v>
      </c>
      <c r="E9" s="8">
        <f t="shared" si="1"/>
        <v>51</v>
      </c>
      <c r="F9" s="9">
        <f>(B9-'Statistiques Wooflash au 030125'!B9)</f>
        <v>598</v>
      </c>
    </row>
    <row r="12" spans="1:26" ht="15.75" customHeight="1">
      <c r="A12" t="s">
        <v>13</v>
      </c>
    </row>
    <row r="13" spans="1:26" ht="15.75" customHeight="1">
      <c r="A13" t="s">
        <v>14</v>
      </c>
    </row>
    <row r="14" spans="1:26" ht="15.75" customHeight="1">
      <c r="A14" t="s">
        <v>15</v>
      </c>
    </row>
    <row r="15" spans="1:26" ht="15.75" customHeight="1">
      <c r="A15" t="s">
        <v>16</v>
      </c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4"/>
  <sheetViews>
    <sheetView workbookViewId="0">
      <selection activeCell="A13" sqref="A13:A16"/>
    </sheetView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 ht="51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519</v>
      </c>
      <c r="C2" s="8">
        <v>91</v>
      </c>
      <c r="D2" s="8">
        <v>413</v>
      </c>
      <c r="E2" s="8">
        <v>15</v>
      </c>
      <c r="F2" s="9">
        <f>(B2-'Statistiques Wooflash au 031024'!B2)</f>
        <v>258</v>
      </c>
    </row>
    <row r="3" spans="1:26">
      <c r="A3" s="6" t="s">
        <v>7</v>
      </c>
      <c r="B3" s="7">
        <f t="shared" si="0"/>
        <v>602</v>
      </c>
      <c r="C3" s="8">
        <v>26</v>
      </c>
      <c r="D3" s="8">
        <v>573</v>
      </c>
      <c r="E3" s="8">
        <v>3</v>
      </c>
      <c r="F3" s="9">
        <f>(B3-'Statistiques Wooflash au 031024'!B3)</f>
        <v>151</v>
      </c>
    </row>
    <row r="4" spans="1:26">
      <c r="A4" s="6" t="s">
        <v>8</v>
      </c>
      <c r="B4" s="7">
        <f t="shared" si="0"/>
        <v>512</v>
      </c>
      <c r="C4" s="8">
        <v>28</v>
      </c>
      <c r="D4" s="8">
        <v>482</v>
      </c>
      <c r="E4" s="8">
        <v>2</v>
      </c>
      <c r="F4" s="9">
        <f>(B4-'Statistiques Wooflash au 031024'!B4)</f>
        <v>60</v>
      </c>
    </row>
    <row r="5" spans="1:26">
      <c r="A5" s="6" t="s">
        <v>9</v>
      </c>
      <c r="B5" s="7">
        <f t="shared" si="0"/>
        <v>83</v>
      </c>
      <c r="C5" s="8">
        <v>24</v>
      </c>
      <c r="D5" s="8">
        <v>54</v>
      </c>
      <c r="E5" s="8">
        <v>5</v>
      </c>
      <c r="F5" s="9">
        <f>(B5-'Statistiques Wooflash au 031024'!B5)</f>
        <v>16</v>
      </c>
    </row>
    <row r="6" spans="1:26">
      <c r="A6" s="6" t="s">
        <v>10</v>
      </c>
      <c r="B6" s="7">
        <f t="shared" si="0"/>
        <v>196</v>
      </c>
      <c r="C6" s="8">
        <v>7</v>
      </c>
      <c r="D6" s="8">
        <v>187</v>
      </c>
      <c r="E6" s="8">
        <v>2</v>
      </c>
      <c r="F6" s="9">
        <f>(B6-'Statistiques Wooflash au 031024'!B6)</f>
        <v>9</v>
      </c>
    </row>
    <row r="7" spans="1:26">
      <c r="A7" s="6" t="s">
        <v>11</v>
      </c>
      <c r="B7" s="7">
        <f t="shared" si="0"/>
        <v>13</v>
      </c>
      <c r="C7" s="8">
        <v>7</v>
      </c>
      <c r="D7" s="8">
        <v>6</v>
      </c>
      <c r="E7" s="8">
        <v>0</v>
      </c>
      <c r="F7" s="9">
        <f>(B7-'Statistiques Wooflash au 031024'!B7)</f>
        <v>1</v>
      </c>
    </row>
    <row r="8" spans="1:26">
      <c r="B8" s="7"/>
      <c r="F8" s="9"/>
    </row>
    <row r="9" spans="1:26">
      <c r="A9" s="5" t="s">
        <v>12</v>
      </c>
      <c r="B9" s="7">
        <f>C9+D9+E9</f>
        <v>1925</v>
      </c>
      <c r="C9" s="8">
        <f t="shared" ref="C9:E9" si="1">SUM(C2:C7)</f>
        <v>183</v>
      </c>
      <c r="D9" s="8">
        <f t="shared" si="1"/>
        <v>1715</v>
      </c>
      <c r="E9" s="8">
        <f t="shared" si="1"/>
        <v>27</v>
      </c>
      <c r="F9" s="9">
        <f>(B9-'Statistiques Wooflash au 031024'!B9)</f>
        <v>495</v>
      </c>
    </row>
    <row r="14" spans="1:26" ht="15.75" customHeight="1">
      <c r="C14" t="s">
        <v>18</v>
      </c>
    </row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"/>
  <sheetViews>
    <sheetView workbookViewId="0">
      <selection activeCell="B2" sqref="B2"/>
    </sheetView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 ht="50.2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261</v>
      </c>
      <c r="C2" s="8">
        <v>74</v>
      </c>
      <c r="D2" s="8">
        <v>178</v>
      </c>
      <c r="E2" s="8">
        <v>9</v>
      </c>
      <c r="F2" s="9">
        <f>(B2-'Statistiques Wooflash au 030724'!B2)</f>
        <v>41</v>
      </c>
    </row>
    <row r="3" spans="1:26">
      <c r="A3" s="6" t="s">
        <v>7</v>
      </c>
      <c r="B3" s="7">
        <f t="shared" si="0"/>
        <v>451</v>
      </c>
      <c r="C3" s="8">
        <v>21</v>
      </c>
      <c r="D3" s="8">
        <v>429</v>
      </c>
      <c r="E3" s="8">
        <v>1</v>
      </c>
      <c r="F3" s="9">
        <f>(B3-'Statistiques Wooflash au 030724'!B3)</f>
        <v>2</v>
      </c>
    </row>
    <row r="4" spans="1:26">
      <c r="A4" s="6" t="s">
        <v>8</v>
      </c>
      <c r="B4" s="7">
        <f t="shared" si="0"/>
        <v>452</v>
      </c>
      <c r="C4" s="8">
        <v>25</v>
      </c>
      <c r="D4" s="8">
        <v>426</v>
      </c>
      <c r="E4" s="8">
        <v>1</v>
      </c>
      <c r="F4" s="9">
        <f>(B4-'Statistiques Wooflash au 030724'!B4)</f>
        <v>117</v>
      </c>
    </row>
    <row r="5" spans="1:26">
      <c r="A5" s="6" t="s">
        <v>9</v>
      </c>
      <c r="B5" s="7">
        <f t="shared" si="0"/>
        <v>67</v>
      </c>
      <c r="C5" s="8">
        <v>23</v>
      </c>
      <c r="D5" s="8">
        <v>41</v>
      </c>
      <c r="E5" s="8">
        <v>3</v>
      </c>
      <c r="F5" s="9">
        <f>(B5-'Statistiques Wooflash au 030724'!B5)</f>
        <v>4</v>
      </c>
    </row>
    <row r="6" spans="1:26">
      <c r="A6" s="6" t="s">
        <v>10</v>
      </c>
      <c r="B6" s="7">
        <f t="shared" si="0"/>
        <v>187</v>
      </c>
      <c r="C6" s="8">
        <v>6</v>
      </c>
      <c r="D6" s="8">
        <v>180</v>
      </c>
      <c r="E6" s="8">
        <v>1</v>
      </c>
      <c r="F6" s="9">
        <f>(B6-'Statistiques Wooflash au 030724'!B6)</f>
        <v>1</v>
      </c>
    </row>
    <row r="7" spans="1:26">
      <c r="A7" s="6" t="s">
        <v>11</v>
      </c>
      <c r="B7" s="7">
        <f t="shared" si="0"/>
        <v>12</v>
      </c>
      <c r="C7" s="8">
        <v>7</v>
      </c>
      <c r="D7" s="8">
        <v>5</v>
      </c>
      <c r="E7" s="8">
        <v>0</v>
      </c>
      <c r="F7" s="9">
        <f>(B7-'Statistiques Wooflash au 030724'!B7)</f>
        <v>0</v>
      </c>
    </row>
    <row r="8" spans="1:26">
      <c r="B8" s="7"/>
      <c r="F8" s="9"/>
    </row>
    <row r="9" spans="1:26">
      <c r="A9" s="5" t="s">
        <v>12</v>
      </c>
      <c r="B9" s="7">
        <f>C9+D9+E9</f>
        <v>1430</v>
      </c>
      <c r="C9" s="8">
        <f t="shared" ref="C9:E9" si="1">SUM(C2:C7)</f>
        <v>156</v>
      </c>
      <c r="D9" s="8">
        <f t="shared" si="1"/>
        <v>1259</v>
      </c>
      <c r="E9" s="8">
        <f t="shared" si="1"/>
        <v>15</v>
      </c>
      <c r="F9" s="9">
        <f>(B9-'Statistiques Wooflash au 030724'!B9)</f>
        <v>165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"/>
  <sheetViews>
    <sheetView workbookViewId="0"/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220</v>
      </c>
      <c r="C2" s="8">
        <v>35</v>
      </c>
      <c r="D2" s="8">
        <v>176</v>
      </c>
      <c r="E2" s="8">
        <v>9</v>
      </c>
      <c r="F2" s="9">
        <f>(B2-'Statistiques Wooflash au 160224'!B2)</f>
        <v>27</v>
      </c>
    </row>
    <row r="3" spans="1:26">
      <c r="A3" s="6" t="s">
        <v>7</v>
      </c>
      <c r="B3" s="7">
        <f t="shared" si="0"/>
        <v>449</v>
      </c>
      <c r="C3" s="8">
        <v>21</v>
      </c>
      <c r="D3" s="8">
        <v>427</v>
      </c>
      <c r="E3" s="8">
        <v>1</v>
      </c>
      <c r="F3" s="9">
        <f>(B3-'Statistiques Wooflash au 160224'!B3)</f>
        <v>231</v>
      </c>
    </row>
    <row r="4" spans="1:26">
      <c r="A4" s="6" t="s">
        <v>8</v>
      </c>
      <c r="B4" s="7">
        <f t="shared" si="0"/>
        <v>335</v>
      </c>
      <c r="C4" s="8">
        <v>24</v>
      </c>
      <c r="D4" s="8">
        <v>311</v>
      </c>
      <c r="E4" s="8">
        <v>0</v>
      </c>
      <c r="F4" s="9">
        <f>(B4-'Statistiques Wooflash au 160224'!B4)</f>
        <v>60</v>
      </c>
    </row>
    <row r="5" spans="1:26">
      <c r="A5" s="6" t="s">
        <v>9</v>
      </c>
      <c r="B5" s="7">
        <f t="shared" si="0"/>
        <v>63</v>
      </c>
      <c r="C5" s="8">
        <v>19</v>
      </c>
      <c r="D5" s="8">
        <v>41</v>
      </c>
      <c r="E5" s="8">
        <v>3</v>
      </c>
      <c r="F5" s="9">
        <f>(B5-'Statistiques Wooflash au 160224'!B5)</f>
        <v>4</v>
      </c>
    </row>
    <row r="6" spans="1:26">
      <c r="A6" s="6" t="s">
        <v>10</v>
      </c>
      <c r="B6" s="7">
        <f t="shared" si="0"/>
        <v>186</v>
      </c>
      <c r="C6" s="8">
        <v>6</v>
      </c>
      <c r="D6" s="8">
        <v>179</v>
      </c>
      <c r="E6" s="8">
        <v>1</v>
      </c>
      <c r="F6" s="9">
        <f>(B6-'Statistiques Wooflash au 160224'!B6)</f>
        <v>12</v>
      </c>
    </row>
    <row r="7" spans="1:26">
      <c r="A7" s="6" t="s">
        <v>11</v>
      </c>
      <c r="B7" s="7">
        <f t="shared" si="0"/>
        <v>12</v>
      </c>
      <c r="C7" s="8">
        <v>7</v>
      </c>
      <c r="D7" s="8">
        <v>5</v>
      </c>
      <c r="E7" s="8">
        <v>0</v>
      </c>
      <c r="F7" s="9">
        <f>(B7-'Statistiques Wooflash au 160224'!B7)</f>
        <v>2</v>
      </c>
    </row>
    <row r="8" spans="1:26">
      <c r="B8" s="7"/>
      <c r="F8" s="9">
        <f>(B8-'Statistiques Wooflash au 160224'!B8)</f>
        <v>0</v>
      </c>
    </row>
    <row r="9" spans="1:26">
      <c r="A9" s="5" t="s">
        <v>12</v>
      </c>
      <c r="B9" s="7">
        <f>C9+D9+E9</f>
        <v>1265</v>
      </c>
      <c r="C9" s="8">
        <f t="shared" ref="C9:E9" si="1">SUM(C2:C7)</f>
        <v>112</v>
      </c>
      <c r="D9" s="8">
        <f t="shared" si="1"/>
        <v>1139</v>
      </c>
      <c r="E9" s="8">
        <f t="shared" si="1"/>
        <v>14</v>
      </c>
      <c r="F9" s="9">
        <f>(B9-'Statistiques Wooflash au 160224'!B9)</f>
        <v>336</v>
      </c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9"/>
  <sheetViews>
    <sheetView workbookViewId="0"/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19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193</v>
      </c>
      <c r="C2" s="8">
        <v>13</v>
      </c>
      <c r="D2" s="8">
        <v>172</v>
      </c>
      <c r="E2" s="8">
        <v>8</v>
      </c>
      <c r="F2" s="9">
        <f>(B2-'Statistiques Wooflash au 030124'!B2)</f>
        <v>3</v>
      </c>
    </row>
    <row r="3" spans="1:26">
      <c r="A3" s="6" t="s">
        <v>7</v>
      </c>
      <c r="B3" s="7">
        <f t="shared" si="0"/>
        <v>218</v>
      </c>
      <c r="C3" s="8">
        <v>16</v>
      </c>
      <c r="D3" s="8">
        <v>201</v>
      </c>
      <c r="E3" s="8">
        <v>1</v>
      </c>
      <c r="F3" s="9">
        <f>(B3-'Statistiques Wooflash au 030124'!B3)</f>
        <v>131</v>
      </c>
    </row>
    <row r="4" spans="1:26">
      <c r="A4" s="6" t="s">
        <v>8</v>
      </c>
      <c r="B4" s="7">
        <f t="shared" si="0"/>
        <v>275</v>
      </c>
      <c r="C4" s="8">
        <v>19</v>
      </c>
      <c r="D4" s="8">
        <v>256</v>
      </c>
      <c r="E4" s="8">
        <v>0</v>
      </c>
      <c r="F4" s="9">
        <f>(B4-'Statistiques Wooflash au 030124'!B4)</f>
        <v>22</v>
      </c>
    </row>
    <row r="5" spans="1:26">
      <c r="A5" s="6" t="s">
        <v>9</v>
      </c>
      <c r="B5" s="7">
        <f t="shared" si="0"/>
        <v>59</v>
      </c>
      <c r="C5" s="8">
        <v>18</v>
      </c>
      <c r="D5" s="8">
        <v>38</v>
      </c>
      <c r="E5" s="8">
        <v>3</v>
      </c>
      <c r="F5" s="9">
        <f>(B5-'Statistiques Wooflash au 030124'!B5)</f>
        <v>3</v>
      </c>
    </row>
    <row r="6" spans="1:26">
      <c r="A6" s="6" t="s">
        <v>10</v>
      </c>
      <c r="B6" s="7">
        <f t="shared" si="0"/>
        <v>174</v>
      </c>
      <c r="C6" s="8">
        <v>4</v>
      </c>
      <c r="D6" s="8">
        <v>170</v>
      </c>
      <c r="E6" s="8">
        <v>0</v>
      </c>
      <c r="F6" s="9">
        <f>(B6-'Statistiques Wooflash au 030124'!B6)</f>
        <v>88</v>
      </c>
    </row>
    <row r="7" spans="1:26">
      <c r="A7" s="6" t="s">
        <v>11</v>
      </c>
      <c r="B7" s="7">
        <f t="shared" si="0"/>
        <v>10</v>
      </c>
      <c r="C7" s="8">
        <v>5</v>
      </c>
      <c r="D7" s="8">
        <v>5</v>
      </c>
      <c r="E7" s="8">
        <v>0</v>
      </c>
      <c r="F7" s="9">
        <f>(B7-'Statistiques Wooflash au 030124'!B7)</f>
        <v>0</v>
      </c>
    </row>
    <row r="8" spans="1:26">
      <c r="B8" s="7"/>
      <c r="F8" s="9">
        <f>(B8-'Statistiques Wooflash au 030124'!B8)</f>
        <v>0</v>
      </c>
    </row>
    <row r="9" spans="1:26">
      <c r="A9" s="5" t="s">
        <v>12</v>
      </c>
      <c r="B9" s="7">
        <f>C9+D9+E9</f>
        <v>929</v>
      </c>
      <c r="C9" s="8">
        <f t="shared" ref="C9:E9" si="1">SUM(C2:C7)</f>
        <v>75</v>
      </c>
      <c r="D9" s="8">
        <f t="shared" si="1"/>
        <v>842</v>
      </c>
      <c r="E9" s="8">
        <f t="shared" si="1"/>
        <v>12</v>
      </c>
      <c r="F9" s="9">
        <f>(B9-'Statistiques Wooflash au 030124'!B9)</f>
        <v>247</v>
      </c>
    </row>
    <row r="12" spans="1:26">
      <c r="A12" s="5" t="s">
        <v>20</v>
      </c>
    </row>
    <row r="13" spans="1:26">
      <c r="B13" s="5" t="s">
        <v>21</v>
      </c>
      <c r="C13" s="5" t="s">
        <v>22</v>
      </c>
      <c r="D13" s="5" t="s">
        <v>23</v>
      </c>
      <c r="E13" s="5" t="s">
        <v>24</v>
      </c>
      <c r="F13" s="5" t="s">
        <v>25</v>
      </c>
    </row>
    <row r="14" spans="1:26">
      <c r="A14" s="6" t="s">
        <v>6</v>
      </c>
      <c r="B14" s="6">
        <v>1597</v>
      </c>
      <c r="C14" s="6">
        <v>568</v>
      </c>
      <c r="D14" s="6">
        <v>2629</v>
      </c>
      <c r="E14" s="6">
        <v>36120</v>
      </c>
      <c r="F14" s="6">
        <v>652173</v>
      </c>
    </row>
    <row r="15" spans="1:26">
      <c r="A15" s="6" t="s">
        <v>7</v>
      </c>
      <c r="B15" s="6">
        <v>1672</v>
      </c>
      <c r="C15" s="6">
        <v>331</v>
      </c>
      <c r="D15" s="6">
        <v>1215</v>
      </c>
      <c r="E15" s="6">
        <v>13396</v>
      </c>
      <c r="F15" s="6">
        <v>331425</v>
      </c>
    </row>
    <row r="16" spans="1:26">
      <c r="A16" s="6" t="s">
        <v>8</v>
      </c>
      <c r="B16" s="6">
        <v>1119</v>
      </c>
      <c r="C16" s="6">
        <v>261</v>
      </c>
      <c r="D16" s="6">
        <v>951</v>
      </c>
      <c r="E16" s="6">
        <v>9434</v>
      </c>
      <c r="F16" s="6">
        <v>156737</v>
      </c>
    </row>
    <row r="17" spans="1:6">
      <c r="A17" s="6" t="s">
        <v>9</v>
      </c>
      <c r="B17" s="6">
        <v>471</v>
      </c>
      <c r="C17" s="6">
        <v>212</v>
      </c>
      <c r="D17" s="6">
        <v>1094</v>
      </c>
      <c r="E17" s="6">
        <v>12933</v>
      </c>
      <c r="F17" s="6">
        <v>210107</v>
      </c>
    </row>
    <row r="18" spans="1:6">
      <c r="A18" s="6" t="s">
        <v>10</v>
      </c>
      <c r="B18" s="6">
        <v>159</v>
      </c>
      <c r="C18" s="6">
        <v>93</v>
      </c>
      <c r="D18" s="6">
        <v>773</v>
      </c>
      <c r="E18" s="6">
        <v>7622</v>
      </c>
      <c r="F18" s="6">
        <v>193043</v>
      </c>
    </row>
    <row r="19" spans="1:6">
      <c r="A19" s="6" t="s">
        <v>11</v>
      </c>
      <c r="B19" s="6">
        <v>141</v>
      </c>
      <c r="C19" s="6">
        <v>73</v>
      </c>
      <c r="D19" s="6">
        <v>339</v>
      </c>
      <c r="E19" s="6">
        <v>3378</v>
      </c>
      <c r="F19" s="6">
        <v>54924</v>
      </c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3"/>
  <sheetViews>
    <sheetView workbookViewId="0"/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19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f t="shared" ref="B2:B7" si="0">C2+D2+E2</f>
        <v>190</v>
      </c>
      <c r="C2" s="8">
        <v>11</v>
      </c>
      <c r="D2" s="8">
        <v>171</v>
      </c>
      <c r="E2" s="8">
        <v>8</v>
      </c>
      <c r="F2" s="9">
        <f>(B2-'Statistiques Wooflash au 031023'!B2)</f>
        <v>24</v>
      </c>
    </row>
    <row r="3" spans="1:26">
      <c r="A3" s="6" t="s">
        <v>7</v>
      </c>
      <c r="B3" s="7">
        <f t="shared" si="0"/>
        <v>87</v>
      </c>
      <c r="C3" s="8">
        <v>11</v>
      </c>
      <c r="D3" s="8">
        <v>75</v>
      </c>
      <c r="E3" s="8">
        <v>1</v>
      </c>
      <c r="F3" s="9">
        <f>(B3-'Statistiques Wooflash au 031023'!B3)</f>
        <v>75</v>
      </c>
    </row>
    <row r="4" spans="1:26">
      <c r="A4" s="6" t="s">
        <v>8</v>
      </c>
      <c r="B4" s="7">
        <f t="shared" si="0"/>
        <v>253</v>
      </c>
      <c r="C4" s="8">
        <v>18</v>
      </c>
      <c r="D4" s="8">
        <v>235</v>
      </c>
      <c r="E4" s="8">
        <v>0</v>
      </c>
      <c r="F4" s="9">
        <f>(B4-'Statistiques Wooflash au 031023'!B4)</f>
        <v>167</v>
      </c>
    </row>
    <row r="5" spans="1:26">
      <c r="A5" s="6" t="s">
        <v>9</v>
      </c>
      <c r="B5" s="7">
        <f t="shared" si="0"/>
        <v>56</v>
      </c>
      <c r="C5" s="8">
        <v>17</v>
      </c>
      <c r="D5" s="8">
        <v>36</v>
      </c>
      <c r="E5" s="8">
        <v>3</v>
      </c>
      <c r="F5" s="9">
        <f>(B5-'Statistiques Wooflash au 031023'!B5)</f>
        <v>15</v>
      </c>
    </row>
    <row r="6" spans="1:26">
      <c r="A6" s="6" t="s">
        <v>10</v>
      </c>
      <c r="B6" s="7">
        <f t="shared" si="0"/>
        <v>86</v>
      </c>
      <c r="C6" s="8">
        <v>4</v>
      </c>
      <c r="D6" s="8">
        <v>82</v>
      </c>
      <c r="E6" s="8">
        <v>0</v>
      </c>
      <c r="F6" s="9">
        <f>(B6-'Statistiques Wooflash au 031023'!B6)</f>
        <v>14</v>
      </c>
    </row>
    <row r="7" spans="1:26">
      <c r="A7" s="6" t="s">
        <v>11</v>
      </c>
      <c r="B7" s="7">
        <f t="shared" si="0"/>
        <v>10</v>
      </c>
      <c r="C7" s="8">
        <v>5</v>
      </c>
      <c r="D7" s="8">
        <v>5</v>
      </c>
      <c r="E7" s="8">
        <v>0</v>
      </c>
      <c r="F7" s="9">
        <f>(B7-'Statistiques Wooflash au 031023'!B7)</f>
        <v>3</v>
      </c>
    </row>
    <row r="8" spans="1:26">
      <c r="B8" s="7"/>
      <c r="F8" s="9"/>
    </row>
    <row r="9" spans="1:26">
      <c r="A9" s="5" t="s">
        <v>12</v>
      </c>
      <c r="B9" s="7">
        <f>C9+D9+E9</f>
        <v>682</v>
      </c>
      <c r="C9" s="8">
        <f t="shared" ref="C9:E9" si="1">SUM(C2:C7)</f>
        <v>66</v>
      </c>
      <c r="D9" s="8">
        <f t="shared" si="1"/>
        <v>604</v>
      </c>
      <c r="E9" s="8">
        <f t="shared" si="1"/>
        <v>12</v>
      </c>
      <c r="F9" s="9">
        <f>(B9-'Statistiques Wooflash au 031023'!B9)</f>
        <v>298</v>
      </c>
    </row>
    <row r="12" spans="1:26">
      <c r="A12" s="5"/>
    </row>
    <row r="13" spans="1:26">
      <c r="B13" s="5"/>
      <c r="C13" s="5"/>
      <c r="D13" s="5"/>
      <c r="E13" s="5"/>
      <c r="F13" s="5"/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9"/>
  <sheetViews>
    <sheetView workbookViewId="0"/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6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26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6</v>
      </c>
      <c r="B2" s="7">
        <v>166</v>
      </c>
      <c r="C2" s="8">
        <v>8</v>
      </c>
      <c r="D2" s="8">
        <v>150</v>
      </c>
      <c r="E2" s="8">
        <v>8</v>
      </c>
      <c r="F2" s="9">
        <f>(B2-'Statistiques Wooflash au 030723'!B2)</f>
        <v>1</v>
      </c>
    </row>
    <row r="3" spans="1:26">
      <c r="A3" s="6" t="s">
        <v>7</v>
      </c>
      <c r="B3" s="7">
        <v>12</v>
      </c>
      <c r="C3" s="8">
        <v>8</v>
      </c>
      <c r="D3" s="8">
        <v>4</v>
      </c>
      <c r="E3" s="8">
        <v>0</v>
      </c>
      <c r="F3" s="9">
        <f>(B3-'Statistiques Wooflash au 030723'!B3)</f>
        <v>0</v>
      </c>
    </row>
    <row r="4" spans="1:26">
      <c r="A4" s="6" t="s">
        <v>8</v>
      </c>
      <c r="B4" s="7">
        <v>86</v>
      </c>
      <c r="C4" s="8">
        <v>12</v>
      </c>
      <c r="D4" s="8">
        <v>74</v>
      </c>
      <c r="E4" s="8">
        <v>0</v>
      </c>
      <c r="F4" s="9">
        <f>(B4-'Statistiques Wooflash au 030723'!B4)</f>
        <v>78</v>
      </c>
    </row>
    <row r="5" spans="1:26">
      <c r="A5" s="6" t="s">
        <v>9</v>
      </c>
      <c r="B5" s="7">
        <v>41</v>
      </c>
      <c r="C5" s="8">
        <v>15</v>
      </c>
      <c r="D5" s="8">
        <v>25</v>
      </c>
      <c r="E5" s="8">
        <v>1</v>
      </c>
      <c r="F5" s="9">
        <f>(B5-'Statistiques Wooflash au 030723'!B5)</f>
        <v>4</v>
      </c>
    </row>
    <row r="6" spans="1:26">
      <c r="A6" s="6" t="s">
        <v>10</v>
      </c>
      <c r="B6" s="7">
        <v>72</v>
      </c>
      <c r="C6" s="8">
        <v>4</v>
      </c>
      <c r="D6" s="8">
        <v>68</v>
      </c>
      <c r="E6" s="8">
        <v>0</v>
      </c>
      <c r="F6" s="9">
        <f>(B6-'Statistiques Wooflash au 030723'!B6)</f>
        <v>1</v>
      </c>
    </row>
    <row r="7" spans="1:26">
      <c r="A7" s="6" t="s">
        <v>11</v>
      </c>
      <c r="B7" s="7">
        <v>7</v>
      </c>
      <c r="C7" s="8">
        <v>4</v>
      </c>
      <c r="D7" s="8">
        <v>3</v>
      </c>
      <c r="E7" s="8">
        <v>0</v>
      </c>
      <c r="F7" s="9">
        <f>(B7-'Statistiques Wooflash au 030723'!B7)</f>
        <v>2</v>
      </c>
    </row>
    <row r="8" spans="1:26">
      <c r="B8" s="10"/>
      <c r="F8" s="9"/>
    </row>
    <row r="9" spans="1:26">
      <c r="A9" s="5" t="s">
        <v>12</v>
      </c>
      <c r="B9" s="7">
        <f t="shared" ref="B9:E9" si="0">SUM(B2:B7)</f>
        <v>384</v>
      </c>
      <c r="C9" s="8">
        <f t="shared" si="0"/>
        <v>51</v>
      </c>
      <c r="D9" s="8">
        <f t="shared" si="0"/>
        <v>324</v>
      </c>
      <c r="E9" s="8">
        <f t="shared" si="0"/>
        <v>9</v>
      </c>
      <c r="F9" s="9">
        <f>(B9-'Statistiques Wooflash au 030723'!B9)</f>
        <v>86</v>
      </c>
    </row>
  </sheetData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Y9"/>
  <sheetViews>
    <sheetView workbookViewId="0"/>
  </sheetViews>
  <sheetFormatPr defaultColWidth="12.5703125" defaultRowHeight="15.75" customHeight="1"/>
  <cols>
    <col min="1" max="1" width="49.140625" customWidth="1"/>
    <col min="2" max="2" width="18.28515625" customWidth="1"/>
    <col min="3" max="4" width="19.42578125" customWidth="1"/>
    <col min="5" max="5" width="18" customWidth="1"/>
  </cols>
  <sheetData>
    <row r="1" spans="1: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>
      <c r="A2" s="6" t="s">
        <v>6</v>
      </c>
      <c r="B2" s="7">
        <f t="shared" ref="B2:B7" si="0">C2+D2+E2</f>
        <v>165</v>
      </c>
      <c r="C2" s="8">
        <v>7</v>
      </c>
      <c r="D2" s="8">
        <v>150</v>
      </c>
      <c r="E2" s="8">
        <v>8</v>
      </c>
    </row>
    <row r="3" spans="1:25">
      <c r="A3" s="6" t="s">
        <v>7</v>
      </c>
      <c r="B3" s="7">
        <f t="shared" si="0"/>
        <v>12</v>
      </c>
      <c r="C3" s="8">
        <v>8</v>
      </c>
      <c r="D3" s="8">
        <v>4</v>
      </c>
      <c r="E3" s="8">
        <v>0</v>
      </c>
    </row>
    <row r="4" spans="1:25">
      <c r="A4" s="6" t="s">
        <v>8</v>
      </c>
      <c r="B4" s="7">
        <f t="shared" si="0"/>
        <v>8</v>
      </c>
      <c r="C4" s="8">
        <v>7</v>
      </c>
      <c r="D4" s="8">
        <v>1</v>
      </c>
      <c r="E4" s="8">
        <v>0</v>
      </c>
    </row>
    <row r="5" spans="1:25">
      <c r="A5" s="6" t="s">
        <v>9</v>
      </c>
      <c r="B5" s="7">
        <f t="shared" si="0"/>
        <v>37</v>
      </c>
      <c r="C5" s="8">
        <v>11</v>
      </c>
      <c r="D5" s="8">
        <v>25</v>
      </c>
      <c r="E5" s="8">
        <v>1</v>
      </c>
    </row>
    <row r="6" spans="1:25">
      <c r="A6" s="6" t="s">
        <v>10</v>
      </c>
      <c r="B6" s="7">
        <f t="shared" si="0"/>
        <v>71</v>
      </c>
      <c r="C6" s="8">
        <v>3</v>
      </c>
      <c r="D6" s="8">
        <v>68</v>
      </c>
      <c r="E6" s="8">
        <v>0</v>
      </c>
    </row>
    <row r="7" spans="1:25">
      <c r="A7" s="6" t="s">
        <v>11</v>
      </c>
      <c r="B7" s="7">
        <f t="shared" si="0"/>
        <v>5</v>
      </c>
      <c r="C7" s="8">
        <v>3</v>
      </c>
      <c r="D7" s="8">
        <v>2</v>
      </c>
      <c r="E7" s="8">
        <v>0</v>
      </c>
    </row>
    <row r="8" spans="1:25">
      <c r="B8" s="10"/>
    </row>
    <row r="9" spans="1:25">
      <c r="A9" s="5" t="s">
        <v>12</v>
      </c>
      <c r="B9" s="7">
        <f t="shared" ref="B9:E9" si="1">SUM(B2:B7)</f>
        <v>298</v>
      </c>
      <c r="C9" s="8">
        <f t="shared" si="1"/>
        <v>39</v>
      </c>
      <c r="D9" s="8">
        <f t="shared" si="1"/>
        <v>250</v>
      </c>
      <c r="E9" s="8">
        <f t="shared" si="1"/>
        <v>9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bff54-8b52-41a3-b656-787d5d5ff7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275B842966F4EA0DE93DB15F3D4F0" ma:contentTypeVersion="16" ma:contentTypeDescription="Crée un document." ma:contentTypeScope="" ma:versionID="2d5dc5d8550256ee459d9ce36cc4c71a">
  <xsd:schema xmlns:xsd="http://www.w3.org/2001/XMLSchema" xmlns:xs="http://www.w3.org/2001/XMLSchema" xmlns:p="http://schemas.microsoft.com/office/2006/metadata/properties" xmlns:ns2="e36bff54-8b52-41a3-b656-787d5d5ff718" xmlns:ns3="85b455be-3c06-4a6a-82f8-3579cfe879f9" targetNamespace="http://schemas.microsoft.com/office/2006/metadata/properties" ma:root="true" ma:fieldsID="e23281eeb19a28b826b9bfdb577c6dbe" ns2:_="" ns3:_="">
    <xsd:import namespace="e36bff54-8b52-41a3-b656-787d5d5ff718"/>
    <xsd:import namespace="85b455be-3c06-4a6a-82f8-3579cfe87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bff54-8b52-41a3-b656-787d5d5ff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89d98ed-d87d-4b5f-8cfd-2c453ac98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455be-3c06-4a6a-82f8-3579cfe87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4042D-583F-40E8-9EDB-12EBCE9644FA}"/>
</file>

<file path=customXml/itemProps2.xml><?xml version="1.0" encoding="utf-8"?>
<ds:datastoreItem xmlns:ds="http://schemas.openxmlformats.org/officeDocument/2006/customXml" ds:itemID="{E029F66F-32AB-4DF0-8D48-AA8CC44B3F2D}"/>
</file>

<file path=customXml/itemProps3.xml><?xml version="1.0" encoding="utf-8"?>
<ds:datastoreItem xmlns:ds="http://schemas.openxmlformats.org/officeDocument/2006/customXml" ds:itemID="{7D1A03AC-BCCB-4907-9B13-0458BDB45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2025-09-02T12:02:05Z</dcterms:created>
  <dcterms:modified xsi:type="dcterms:W3CDTF">2025-12-15T06:03:45Z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0x010100692275B842966F4EA0DE93DB15F3D4F0</vt:lpwstr>
  </property>
  <property fmtid="{D5CDD505-2E9C-101B-9397-08002B2CF9AE}" pid="3" name="MediaServiceImageTags">
    <vt:lpwstr/>
  </property>
</Properties>
</file>